
<file path=[Content_Types].xml><?xml version="1.0" encoding="utf-8"?>
<Types xmlns="http://schemas.openxmlformats.org/package/2006/content-types">
  <Default ContentType="image/jpeg" Extension="jpg"/>
  <Default ContentType="application/vnd.openxmlformats-package.relationships+xml" Extension="rels"/>
  <Default ContentType="application/xml" Extension="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ФІ" sheetId="1" r:id="rId4"/>
    <sheet state="visible" name="1" sheetId="2" r:id="rId5"/>
    <sheet state="visible" name="2" sheetId="3" r:id="rId6"/>
    <sheet state="hidden" name="Лист3" sheetId="4" r:id="rId7"/>
  </sheets>
  <definedNames/>
  <calcPr/>
</workbook>
</file>

<file path=xl/sharedStrings.xml><?xml version="1.0" encoding="utf-8"?>
<sst xmlns="http://schemas.openxmlformats.org/spreadsheetml/2006/main" count="34" uniqueCount="32">
  <si>
    <t>Калькулятор розрахунку рекламної кампанії на медіафасаді ДАФІ (години роботи з 07-00 по 23-00 (16 годин на добу))</t>
  </si>
  <si>
    <t>Місяць</t>
  </si>
  <si>
    <t>Назва ТМ</t>
  </si>
  <si>
    <t>Тривалість ролика:</t>
  </si>
  <si>
    <t>сек.</t>
  </si>
  <si>
    <t>заповнюються самостійно</t>
  </si>
  <si>
    <t>Частота ротації в блоці:</t>
  </si>
  <si>
    <t>в 10 хв.</t>
  </si>
  <si>
    <t>Кількість рекламних блоків</t>
  </si>
  <si>
    <t>Період рекламної кампанії:</t>
  </si>
  <si>
    <t>Тривалість рекламної кампанії:</t>
  </si>
  <si>
    <t>днів</t>
  </si>
  <si>
    <t>Кількість виходів на добу</t>
  </si>
  <si>
    <t>Кількість виходів за період</t>
  </si>
  <si>
    <t>Загальна кількість сек. за період</t>
  </si>
  <si>
    <t xml:space="preserve">Ціна 1 сек, грн. </t>
  </si>
  <si>
    <t>Загальна вартість, грн.</t>
  </si>
  <si>
    <t>ЗНИЖКА %</t>
  </si>
  <si>
    <t>Загальна вартість зі знижкою, грн</t>
  </si>
  <si>
    <t>Разом до сплати:</t>
  </si>
  <si>
    <t>Технические параметры экрана:</t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</si>
  <si>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габаритные размеры 5850 х 8090 мм</t>
    </r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</si>
  <si>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размер «рабочей» поверхности 5760 х 8000 мм</t>
    </r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</si>
  <si>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шаг пикселей 10 мм</t>
    </r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</si>
  <si>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поддержка форматов BMP, GIF, JPG, JPEG, PNG, PBM, PGM, PPM, XPM, XBM</t>
    </r>
  </si>
  <si>
    <t>Параметры размещения рекламы:</t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</si>
  <si>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график работы экрана эжедневно с 7-00 до 23-00</t>
    </r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</si>
  <si>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рекламный блок цикл 10 мин</t>
    </r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</si>
  <si>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колличество блоков 96 в сутки</t>
    </r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</si>
  <si>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расчет стоимости посекундный – 0,30 грн/сек</t>
    </r>
  </si>
  <si>
    <r>
      <t>·</t>
    </r>
    <r>
      <rPr>
        <rFont val="Times New Roman"/>
        <color theme="1"/>
        <sz val="7.0"/>
      </rPr>
      <t xml:space="preserve">      </t>
    </r>
    <r>
      <rPr>
        <rFont val="Calibri"/>
        <color theme="1"/>
        <sz val="12.0"/>
      </rPr>
      <t>оплата в месяце размещения до 20 числа</t>
    </r>
  </si>
  <si>
    <t>Бонус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</si>
</sst>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i/>
      <sz val="10.0"/>
      <color theme="1"/>
      <name val="Arial"/>
    </font>
    <font>
      <sz val="12.0"/>
      <color theme="1"/>
      <name val="Calibri"/>
    </font>
    <font>
      <b/>
      <sz val="10.0"/>
      <color rgb="FFFF0000"/>
      <name val="Arial"/>
    </font>
    <font>
      <sz val="12.0"/>
      <color theme="1"/>
      <name val="Noto Sans Symbols"/>
    </font>
    <font>
      <b/>
      <sz val="10.0"/>
      <color rgb="FF000000"/>
      <name val="Arial"/>
    </font>
    <font>
      <sz val="11.0"/>
      <color theme="0"/>
      <name val="Calibri"/>
    </font>
    <font>
      <sz val="10.0"/>
      <color theme="0"/>
      <name val="Calibri"/>
    </font>
    <font>
      <sz val="12.0"/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4" fillId="0" fontId="1" numFmtId="0" xfId="0" applyAlignment="1" applyBorder="1" applyFont="1">
      <alignment horizontal="left"/>
    </xf>
    <xf borderId="5" fillId="0" fontId="1" numFmtId="0" xfId="0" applyAlignment="1" applyBorder="1" applyFont="1">
      <alignment horizontal="center"/>
    </xf>
    <xf borderId="6" fillId="0" fontId="3" numFmtId="0" xfId="0" applyBorder="1" applyFont="1"/>
    <xf borderId="0" fillId="0" fontId="1" numFmtId="0" xfId="0" applyAlignment="1" applyFont="1">
      <alignment horizontal="center"/>
    </xf>
    <xf borderId="0" fillId="0" fontId="4" numFmtId="0" xfId="0" applyFont="1"/>
    <xf borderId="7" fillId="0" fontId="1" numFmtId="0" xfId="0" applyAlignment="1" applyBorder="1" applyFont="1">
      <alignment horizontal="left" vertical="center"/>
    </xf>
    <xf borderId="8" fillId="0" fontId="1" numFmtId="0" xfId="0" applyAlignment="1" applyBorder="1" applyFont="1">
      <alignment horizontal="center" vertical="center"/>
    </xf>
    <xf borderId="9" fillId="0" fontId="3" numFmtId="0" xfId="0" applyBorder="1" applyFont="1"/>
    <xf borderId="0" fillId="0" fontId="1" numFmtId="0" xfId="0" applyAlignment="1" applyFont="1">
      <alignment horizontal="center" vertical="center"/>
    </xf>
    <xf borderId="10" fillId="0" fontId="1" numFmtId="0" xfId="0" applyAlignment="1" applyBorder="1" applyFont="1">
      <alignment horizontal="left" vertical="top"/>
    </xf>
    <xf borderId="11" fillId="2" fontId="1" numFmtId="0" xfId="0" applyAlignment="1" applyBorder="1" applyFill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3" fontId="1" numFmtId="0" xfId="0" applyBorder="1" applyFill="1" applyFont="1"/>
    <xf borderId="14" fillId="0" fontId="1" numFmtId="0" xfId="0" applyAlignment="1" applyBorder="1" applyFont="1">
      <alignment horizontal="left" vertical="top"/>
    </xf>
    <xf borderId="11" fillId="3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left" vertical="top"/>
    </xf>
    <xf borderId="16" fillId="4" fontId="1" numFmtId="0" xfId="0" applyAlignment="1" applyBorder="1" applyFill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top"/>
    </xf>
    <xf borderId="18" fillId="0" fontId="1" numFmtId="0" xfId="0" applyAlignment="1" applyBorder="1" applyFont="1">
      <alignment horizontal="left" shrinkToFit="0" vertical="top" wrapText="1"/>
    </xf>
    <xf borderId="19" fillId="0" fontId="3" numFmtId="0" xfId="0" applyBorder="1" applyFont="1"/>
    <xf borderId="20" fillId="0" fontId="1" numFmtId="4" xfId="0" applyAlignment="1" applyBorder="1" applyFont="1" applyNumberFormat="1">
      <alignment horizontal="center" vertical="center"/>
    </xf>
    <xf borderId="0" fillId="0" fontId="1" numFmtId="4" xfId="0" applyAlignment="1" applyFont="1" applyNumberFormat="1">
      <alignment horizontal="center" vertical="center"/>
    </xf>
    <xf borderId="14" fillId="0" fontId="1" numFmtId="0" xfId="0" applyAlignment="1" applyBorder="1" applyFont="1">
      <alignment horizontal="left" shrinkToFit="0" vertical="top" wrapText="1"/>
    </xf>
    <xf borderId="21" fillId="0" fontId="3" numFmtId="0" xfId="0" applyBorder="1" applyFont="1"/>
    <xf borderId="12" fillId="0" fontId="1" numFmtId="4" xfId="0" applyAlignment="1" applyBorder="1" applyFont="1" applyNumberFormat="1">
      <alignment horizontal="center" vertical="center"/>
    </xf>
    <xf borderId="14" fillId="0" fontId="5" numFmtId="0" xfId="0" applyAlignment="1" applyBorder="1" applyFont="1">
      <alignment horizontal="left" vertical="top"/>
    </xf>
    <xf borderId="12" fillId="0" fontId="5" numFmtId="4" xfId="0" applyAlignment="1" applyBorder="1" applyFont="1" applyNumberFormat="1">
      <alignment horizontal="center" vertical="center"/>
    </xf>
    <xf borderId="0" fillId="0" fontId="1" numFmtId="10" xfId="0" applyAlignment="1" applyFont="1" applyNumberFormat="1">
      <alignment horizontal="center" vertical="center"/>
    </xf>
    <xf borderId="15" fillId="3" fontId="1" numFmtId="0" xfId="0" applyAlignment="1" applyBorder="1" applyFont="1">
      <alignment horizontal="left"/>
    </xf>
    <xf borderId="22" fillId="0" fontId="3" numFmtId="0" xfId="0" applyBorder="1" applyFont="1"/>
    <xf borderId="17" fillId="3" fontId="1" numFmtId="4" xfId="0" applyAlignment="1" applyBorder="1" applyFont="1" applyNumberFormat="1">
      <alignment horizontal="center" vertical="center"/>
    </xf>
    <xf borderId="0" fillId="0" fontId="5" numFmtId="4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right"/>
    </xf>
    <xf borderId="0" fillId="0" fontId="2" numFmtId="4" xfId="0" applyAlignment="1" applyFont="1" applyNumberFormat="1">
      <alignment horizont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shrinkToFit="0" wrapText="1"/>
    </xf>
    <xf borderId="0" fillId="0" fontId="10" numFmtId="2" xfId="0" applyFont="1" applyNumberFormat="1"/>
    <xf borderId="0" fillId="0" fontId="10" numFmtId="0" xfId="0" applyFont="1"/>
    <xf borderId="0" fillId="0" fontId="11" numFmtId="9" xfId="0" applyAlignment="1" applyFont="1" applyNumberFormat="1">
      <alignment horizontal="center" shrinkToFit="0" wrapText="1"/>
    </xf>
    <xf borderId="0" fillId="0" fontId="12" numFmtId="2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19050</xdr:rowOff>
    </xdr:from>
    <xdr:ext cx="8401050" cy="4248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5B3D7"/>
    <pageSetUpPr fitToPage="1"/>
  </sheetPr>
  <sheetViews>
    <sheetView workbookViewId="0"/>
  </sheetViews>
  <sheetFormatPr customHeight="1" defaultColWidth="12.63" defaultRowHeight="15.0"/>
  <cols>
    <col customWidth="1" min="1" max="2" width="28.38"/>
    <col customWidth="1" min="3" max="3" width="18.25"/>
    <col customWidth="1" min="4" max="4" width="20.0"/>
    <col customWidth="1" min="5" max="5" width="81.75"/>
    <col customWidth="1" min="6" max="26" width="7.75"/>
  </cols>
  <sheetData>
    <row r="1" ht="72.75" customHeight="1">
      <c r="A1" s="2" t="s">
        <v>0</v>
      </c>
      <c r="B1" s="3"/>
      <c r="C1" s="3"/>
      <c r="D1" s="4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5.0" customHeight="1">
      <c r="A3" s="6" t="s">
        <v>1</v>
      </c>
      <c r="B3" s="7"/>
      <c r="C3" s="8"/>
      <c r="D3" s="9"/>
      <c r="E3" s="9"/>
      <c r="F3" s="10"/>
      <c r="G3" s="10"/>
      <c r="H3" s="10"/>
      <c r="I3" s="10"/>
      <c r="J3" s="10"/>
      <c r="K3" s="10"/>
      <c r="L3" s="1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1" t="s">
        <v>2</v>
      </c>
      <c r="B4" s="12"/>
      <c r="C4" s="13"/>
      <c r="D4" s="14"/>
      <c r="E4" s="14"/>
      <c r="F4" s="10"/>
      <c r="G4" s="10"/>
      <c r="H4" s="10"/>
      <c r="I4" s="10"/>
      <c r="J4" s="10"/>
      <c r="K4" s="10"/>
      <c r="L4" s="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5" t="s">
        <v>3</v>
      </c>
      <c r="B5" s="16">
        <v>15.0</v>
      </c>
      <c r="C5" s="17" t="s">
        <v>4</v>
      </c>
      <c r="D5" s="18" t="s">
        <v>5</v>
      </c>
      <c r="E5" s="14"/>
      <c r="F5" s="10"/>
      <c r="G5" s="10"/>
      <c r="H5" s="10"/>
      <c r="I5" s="10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9" t="s">
        <v>6</v>
      </c>
      <c r="B6" s="20">
        <v>1.0</v>
      </c>
      <c r="C6" s="21" t="s">
        <v>7</v>
      </c>
      <c r="D6" s="18" t="s">
        <v>5</v>
      </c>
      <c r="E6" s="22"/>
      <c r="F6" s="10"/>
      <c r="G6" s="10"/>
      <c r="H6" s="10"/>
      <c r="I6" s="10"/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9" t="s">
        <v>8</v>
      </c>
      <c r="B7" s="20">
        <v>96.0</v>
      </c>
      <c r="C7" s="23"/>
      <c r="D7" s="18" t="s">
        <v>5</v>
      </c>
      <c r="E7" s="22"/>
      <c r="F7" s="10"/>
      <c r="G7" s="10"/>
      <c r="H7" s="10"/>
      <c r="I7" s="10"/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9" t="s">
        <v>9</v>
      </c>
      <c r="B8" s="12"/>
      <c r="C8" s="13"/>
      <c r="D8" s="14"/>
      <c r="E8" s="14"/>
      <c r="F8" s="10"/>
      <c r="G8" s="10"/>
      <c r="H8" s="10"/>
      <c r="I8" s="10"/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24" t="s">
        <v>10</v>
      </c>
      <c r="B9" s="25">
        <v>30.0</v>
      </c>
      <c r="C9" s="26" t="s">
        <v>11</v>
      </c>
      <c r="D9" s="14"/>
      <c r="E9" s="14"/>
      <c r="F9" s="10"/>
      <c r="G9" s="10"/>
      <c r="H9" s="10"/>
      <c r="I9" s="10"/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27"/>
      <c r="B10" s="14"/>
      <c r="C10" s="14"/>
      <c r="D10" s="14"/>
      <c r="E10" s="14"/>
      <c r="F10" s="10"/>
      <c r="G10" s="10"/>
      <c r="H10" s="10"/>
      <c r="I10" s="10"/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">
        <v>12</v>
      </c>
      <c r="B11" s="29"/>
      <c r="C11" s="30">
        <f>B7*B6</f>
        <v>96</v>
      </c>
      <c r="D11" s="31"/>
      <c r="E11" s="31"/>
      <c r="F11" s="10"/>
      <c r="G11" s="10"/>
      <c r="H11" s="10"/>
      <c r="I11" s="10"/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32" t="s">
        <v>13</v>
      </c>
      <c r="B12" s="33"/>
      <c r="C12" s="34">
        <f>C11*B9</f>
        <v>2880</v>
      </c>
      <c r="D12" s="31"/>
      <c r="E12" s="31"/>
      <c r="F12" s="10"/>
      <c r="G12" s="10"/>
      <c r="H12" s="10"/>
      <c r="I12" s="10"/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32" t="s">
        <v>14</v>
      </c>
      <c r="B13" s="33"/>
      <c r="C13" s="34">
        <f>C12*$B$5</f>
        <v>43200</v>
      </c>
      <c r="D13" s="31"/>
      <c r="E13" s="31"/>
      <c r="F13" s="10"/>
      <c r="G13" s="10"/>
      <c r="H13" s="10"/>
      <c r="I13" s="10"/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32" t="s">
        <v>15</v>
      </c>
      <c r="B14" s="33"/>
      <c r="C14" s="34">
        <v>0.3</v>
      </c>
      <c r="D14" s="31"/>
      <c r="E14" s="31"/>
      <c r="F14" s="10"/>
      <c r="G14" s="10"/>
      <c r="H14" s="10"/>
      <c r="I14" s="10"/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32" t="s">
        <v>16</v>
      </c>
      <c r="B15" s="33"/>
      <c r="C15" s="34">
        <f>C14*C13</f>
        <v>12960</v>
      </c>
      <c r="D15" s="31"/>
      <c r="E15" s="31"/>
      <c r="F15" s="10"/>
      <c r="G15" s="10"/>
      <c r="H15" s="10"/>
      <c r="I15" s="10"/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32" t="s">
        <v>17</v>
      </c>
      <c r="B16" s="33"/>
      <c r="C16" s="34"/>
      <c r="D16" s="31"/>
      <c r="E16" s="31"/>
      <c r="F16" s="10"/>
      <c r="G16" s="10"/>
      <c r="H16" s="10"/>
      <c r="I16" s="10"/>
      <c r="J16" s="10"/>
      <c r="K16" s="10"/>
      <c r="L16" s="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32" t="s">
        <v>18</v>
      </c>
      <c r="B17" s="33"/>
      <c r="C17" s="34">
        <f>C15-(C15*C16/100)</f>
        <v>12960</v>
      </c>
      <c r="D17" s="31"/>
      <c r="E17" s="31"/>
      <c r="F17" s="10"/>
      <c r="G17" s="10"/>
      <c r="H17" s="10"/>
      <c r="I17" s="10"/>
      <c r="J17" s="10"/>
      <c r="K17" s="10"/>
      <c r="L17" s="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35"/>
      <c r="B18" s="33"/>
      <c r="C18" s="36"/>
      <c r="D18" s="37"/>
      <c r="E18" s="37"/>
      <c r="F18" s="10"/>
      <c r="G18" s="10"/>
      <c r="H18" s="10"/>
      <c r="I18" s="10"/>
      <c r="J18" s="10"/>
      <c r="K18" s="10"/>
      <c r="L18" s="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8" t="s">
        <v>19</v>
      </c>
      <c r="B19" s="39"/>
      <c r="C19" s="40">
        <f>C17+C18</f>
        <v>12960</v>
      </c>
      <c r="D19" s="31"/>
      <c r="E19" s="31"/>
      <c r="F19" s="10"/>
      <c r="G19" s="10"/>
      <c r="H19" s="10"/>
      <c r="I19" s="10"/>
      <c r="J19" s="10"/>
      <c r="K19" s="10"/>
      <c r="L19" s="1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1"/>
      <c r="C20" s="1"/>
      <c r="D20" s="41"/>
      <c r="E20" s="42" t="s">
        <v>20</v>
      </c>
      <c r="F20" s="10"/>
      <c r="G20" s="10"/>
      <c r="H20" s="10"/>
      <c r="I20" s="10"/>
      <c r="J20" s="10"/>
      <c r="K20" s="10"/>
      <c r="L20" s="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43"/>
      <c r="C21" s="44"/>
      <c r="D21" s="31"/>
      <c r="E21" s="45" t="s">
        <v>21</v>
      </c>
      <c r="F21" s="10"/>
      <c r="G21" s="10"/>
      <c r="H21" s="10"/>
      <c r="I21" s="10"/>
      <c r="J21" s="10"/>
      <c r="K21" s="10"/>
      <c r="L21" s="1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"/>
      <c r="B22" s="1"/>
      <c r="C22" s="1"/>
      <c r="D22" s="1"/>
      <c r="E22" s="45" t="s">
        <v>22</v>
      </c>
      <c r="F22" s="46"/>
      <c r="G22" s="46"/>
      <c r="H22" s="46"/>
      <c r="I22" s="46"/>
      <c r="J22" s="46"/>
      <c r="K22" s="46"/>
      <c r="L22" s="4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45" t="s">
        <v>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45" t="s">
        <v>24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4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42" t="s">
        <v>25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45" t="s">
        <v>26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45" t="s">
        <v>27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45" t="s">
        <v>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45" t="s">
        <v>29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45" t="s">
        <v>30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4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14:B14"/>
    <mergeCell ref="A15:B15"/>
    <mergeCell ref="A16:B16"/>
    <mergeCell ref="A17:B17"/>
    <mergeCell ref="A18:B18"/>
    <mergeCell ref="A19:B19"/>
    <mergeCell ref="A21:B21"/>
    <mergeCell ref="A1:D1"/>
    <mergeCell ref="B3:C3"/>
    <mergeCell ref="B4:C4"/>
    <mergeCell ref="B8:C8"/>
    <mergeCell ref="A11:B11"/>
    <mergeCell ref="A12:B12"/>
    <mergeCell ref="A13:B13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7.75"/>
    <col customWidth="1" min="6" max="6" width="10.0"/>
    <col customWidth="1" min="7" max="26" width="7.75"/>
  </cols>
  <sheetData>
    <row r="1">
      <c r="A1" s="47"/>
      <c r="B1" s="48"/>
      <c r="C1" s="49"/>
      <c r="D1" s="48"/>
      <c r="E1" s="48"/>
      <c r="F1" s="50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47"/>
      <c r="B2" s="48"/>
      <c r="C2" s="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>
      <c r="A3" s="47"/>
      <c r="B3" s="48"/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>
      <c r="A4" s="47"/>
      <c r="B4" s="48"/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47"/>
      <c r="B5" s="48"/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>
      <c r="A6" s="47"/>
      <c r="B6" s="48"/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>
      <c r="A7" s="47"/>
      <c r="B7" s="48"/>
      <c r="C7" s="4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47"/>
      <c r="B8" s="48"/>
      <c r="C8" s="4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>
      <c r="A9" s="47"/>
      <c r="B9" s="48"/>
      <c r="C9" s="4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>
      <c r="A10" s="47"/>
      <c r="B10" s="48"/>
      <c r="C10" s="49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47"/>
      <c r="B11" s="48"/>
      <c r="C11" s="49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7">
        <v>0.0</v>
      </c>
      <c r="O13" s="48">
        <v>39.99</v>
      </c>
      <c r="P13" s="49">
        <v>0.0</v>
      </c>
      <c r="Q13" s="48"/>
      <c r="R13" s="48"/>
      <c r="S13" s="50"/>
      <c r="T13" s="48"/>
      <c r="U13" s="48"/>
      <c r="V13" s="48"/>
      <c r="W13" s="48"/>
      <c r="X13" s="48"/>
      <c r="Y13" s="48"/>
      <c r="Z13" s="48"/>
    </row>
    <row r="1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7">
        <v>40.0</v>
      </c>
      <c r="O14" s="48">
        <v>199.99</v>
      </c>
      <c r="P14" s="49">
        <v>0.05</v>
      </c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7">
        <v>200.0</v>
      </c>
      <c r="O15" s="48">
        <v>399.99</v>
      </c>
      <c r="P15" s="49">
        <v>0.1</v>
      </c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7">
        <v>400.0</v>
      </c>
      <c r="O16" s="48">
        <v>599.99</v>
      </c>
      <c r="P16" s="49">
        <v>0.15</v>
      </c>
      <c r="Q16" s="48"/>
      <c r="R16" s="48" t="s">
        <v>31</v>
      </c>
      <c r="S16" s="48" t="str">
        <f>VLOOKUP(#REF!,N13:P23,3,TRUE)</f>
        <v>#REF!</v>
      </c>
      <c r="T16" s="48"/>
      <c r="U16" s="48"/>
      <c r="V16" s="48"/>
      <c r="W16" s="48"/>
      <c r="X16" s="48"/>
      <c r="Y16" s="48"/>
      <c r="Z16" s="48"/>
    </row>
    <row r="17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7">
        <v>600.0</v>
      </c>
      <c r="O17" s="48">
        <v>999.99</v>
      </c>
      <c r="P17" s="49">
        <v>0.2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7">
        <v>1000.0</v>
      </c>
      <c r="O18" s="48">
        <v>1199.99</v>
      </c>
      <c r="P18" s="49">
        <v>0.25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7">
        <v>1200.0</v>
      </c>
      <c r="O19" s="48">
        <v>1399.99</v>
      </c>
      <c r="P19" s="49">
        <v>0.3</v>
      </c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7">
        <v>1400.0</v>
      </c>
      <c r="O20" s="48">
        <v>1599.99</v>
      </c>
      <c r="P20" s="49">
        <v>0.35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ht="15.7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7">
        <v>1600.0</v>
      </c>
      <c r="O21" s="48">
        <v>1799.99</v>
      </c>
      <c r="P21" s="49">
        <v>0.4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5.7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7">
        <v>1800.0</v>
      </c>
      <c r="O22" s="48">
        <v>1999.99</v>
      </c>
      <c r="P22" s="49">
        <v>0.4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ht="15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7">
        <v>2000.0</v>
      </c>
      <c r="O23" s="48">
        <v>1000000.0</v>
      </c>
      <c r="P23" s="49">
        <v>0.4</v>
      </c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15.7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15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15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15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15.7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15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15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5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15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15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15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15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15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15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15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5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5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5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5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5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5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5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5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5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5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5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5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5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5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5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5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5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5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5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5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5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5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5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5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5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5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5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5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5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5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5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5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5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5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5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5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5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5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5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5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5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5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5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5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5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5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5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5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5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5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5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5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5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5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5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5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5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5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5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5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5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5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5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5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5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5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5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5.75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5.75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5.75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5.75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5.75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5.75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5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5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5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5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5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5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5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5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5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5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5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5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5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5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5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5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5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5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5.75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5.75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5.75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5.75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5.75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5.75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5.75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5.75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5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5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5.75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5.75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5.75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5.75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5.75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5.75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5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5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5.75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5.75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5.75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5.75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5.75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5.75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5.75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5.75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5.75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5.75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5.75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5.75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5.75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5.75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5.75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5.75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5.75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5.75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5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5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rintOptions/>
  <pageMargins bottom="0.75" footer="0.0" header="0.0" left="0.7" right="0.7" top="0.75"/>
  <pageSetup orientation="landscape"/>
  <drawing r:id="rId1"/>
</worksheet>
</file>